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 2 - Table 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<sst xmlns="http://schemas.openxmlformats.org/spreadsheetml/2006/main" count="30" uniqueCount="24">
  <si>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Потребление тепла в год кВт/ч</t>
  </si>
  <si>
    <t>Топливо</t>
  </si>
  <si>
    <t>Ед. измерения в закупке</t>
  </si>
  <si>
    <t>К пересчета для расчетов</t>
  </si>
  <si>
    <t>Низшая теплота сгорания в Мдж</t>
  </si>
  <si>
    <t>Низшая теплота сгорания в кВт</t>
  </si>
  <si>
    <t>КПД теплогенератора</t>
  </si>
  <si>
    <t>Количество в год</t>
  </si>
  <si>
    <t>Цена за ед закупки</t>
  </si>
  <si>
    <t>Сумма</t>
  </si>
  <si>
    <t>Магистральный газ</t>
  </si>
  <si>
    <t>м3</t>
  </si>
  <si>
    <t>Пропан-бутан</t>
  </si>
  <si>
    <t>кг</t>
  </si>
  <si>
    <t>Дизельное топливо</t>
  </si>
  <si>
    <t>л</t>
  </si>
  <si>
    <t xml:space="preserve">Древесина </t>
  </si>
  <si>
    <t>Электричество</t>
  </si>
  <si>
    <t>кВт/ч</t>
  </si>
  <si>
    <t xml:space="preserve">пелеты </t>
  </si>
  <si>
    <t>Торф</t>
  </si>
  <si>
    <t>Бурый уголь</t>
  </si>
  <si>
    <t>Каменный уголь</t>
  </si>
  <si>
    <t>Антрацит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</si>
</sst>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[$RUB]"/>
    <numFmt numFmtId="167" formatCode="0"/>
  </numFmts>
  <fonts count="20">
    <font>
      <sz val="10"/>
      <color indexed="8"/>
      <name val="Lucida Grande"/>
      <family val="0"/>
    </font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Helvetica Neue"/>
      <family val="0"/>
    </font>
    <font>
      <b/>
      <sz val="10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11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5" fillId="0" borderId="6" applyNumberFormat="0" applyFill="0" applyAlignment="0" applyProtection="0"/>
    <xf numFmtId="164" fontId="10" fillId="15" borderId="7" applyNumberFormat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16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4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17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NumberFormat="1" applyFont="1" applyAlignment="1">
      <alignment/>
    </xf>
    <xf numFmtId="164" fontId="18" fillId="18" borderId="10" xfId="0" applyNumberFormat="1" applyFont="1" applyFill="1" applyBorder="1" applyAlignment="1">
      <alignment vertical="top"/>
    </xf>
    <xf numFmtId="164" fontId="18" fillId="18" borderId="10" xfId="0" applyNumberFormat="1" applyFont="1" applyFill="1" applyBorder="1" applyAlignment="1">
      <alignment vertical="top" wrapText="1"/>
    </xf>
    <xf numFmtId="165" fontId="18" fillId="18" borderId="10" xfId="0" applyNumberFormat="1" applyFont="1" applyFill="1" applyBorder="1" applyAlignment="1">
      <alignment vertical="top" wrapText="1"/>
    </xf>
    <xf numFmtId="166" fontId="18" fillId="18" borderId="10" xfId="0" applyNumberFormat="1" applyFont="1" applyFill="1" applyBorder="1" applyAlignment="1">
      <alignment vertical="top" wrapText="1"/>
    </xf>
    <xf numFmtId="166" fontId="18" fillId="18" borderId="10" xfId="0" applyNumberFormat="1" applyFont="1" applyFill="1" applyBorder="1" applyAlignment="1">
      <alignment vertical="top"/>
    </xf>
    <xf numFmtId="164" fontId="0" fillId="0" borderId="10" xfId="0" applyNumberFormat="1" applyFont="1" applyBorder="1" applyAlignment="1">
      <alignment/>
    </xf>
    <xf numFmtId="167" fontId="0" fillId="19" borderId="10" xfId="0" applyNumberFormat="1" applyFont="1" applyFill="1" applyBorder="1" applyAlignment="1">
      <alignment wrapText="1"/>
    </xf>
    <xf numFmtId="165" fontId="0" fillId="0" borderId="10" xfId="0" applyNumberFormat="1" applyFont="1" applyBorder="1" applyAlignment="1">
      <alignment wrapText="1"/>
    </xf>
    <xf numFmtId="166" fontId="0" fillId="0" borderId="10" xfId="0" applyNumberFormat="1" applyFont="1" applyBorder="1" applyAlignment="1">
      <alignment wrapText="1"/>
    </xf>
    <xf numFmtId="166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9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 vertical="center"/>
    </xf>
    <xf numFmtId="164" fontId="0" fillId="19" borderId="10" xfId="0" applyNumberFormat="1" applyFont="1" applyFill="1" applyBorder="1" applyAlignment="1">
      <alignment wrapText="1"/>
    </xf>
    <xf numFmtId="164" fontId="0" fillId="19" borderId="10" xfId="0" applyNumberFormat="1" applyFont="1" applyFill="1" applyBorder="1" applyAlignment="1">
      <alignment/>
    </xf>
    <xf numFmtId="166" fontId="0" fillId="19" borderId="10" xfId="0" applyNumberFormat="1" applyFont="1" applyFill="1" applyBorder="1" applyAlignment="1">
      <alignment wrapText="1"/>
    </xf>
    <xf numFmtId="164" fontId="0" fillId="0" borderId="0" xfId="0" applyFont="1" applyAlignment="1">
      <alignment wrapText="1"/>
    </xf>
    <xf numFmtId="164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9698D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DFF8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workbookViewId="0" topLeftCell="A1">
      <selection activeCell="D15" sqref="D15"/>
    </sheetView>
  </sheetViews>
  <sheetFormatPr defaultColWidth="12.00390625" defaultRowHeight="19.5" customHeight="1"/>
  <cols>
    <col min="1" max="1" width="28.00390625" style="1" customWidth="1"/>
    <col min="2" max="3" width="13.375" style="1" customWidth="1"/>
    <col min="4" max="5" width="15.00390625" style="1" customWidth="1"/>
    <col min="6" max="6" width="15.375" style="1" customWidth="1"/>
    <col min="7" max="7" width="14.75390625" style="1" customWidth="1"/>
    <col min="8" max="8" width="12.00390625" style="1" customWidth="1"/>
    <col min="9" max="9" width="14.125" style="1" customWidth="1"/>
    <col min="10" max="16384" width="12.00390625" style="1" customWidth="1"/>
  </cols>
  <sheetData>
    <row r="1" spans="1:9" ht="15" customHeight="1">
      <c r="A1" s="2"/>
      <c r="B1" s="3"/>
      <c r="C1" s="2"/>
      <c r="D1" s="2"/>
      <c r="E1" s="2"/>
      <c r="F1" s="2"/>
      <c r="G1" s="4"/>
      <c r="H1" s="5"/>
      <c r="I1" s="6"/>
    </row>
    <row r="2" spans="1:9" ht="15" customHeight="1">
      <c r="A2" s="7" t="s">
        <v>0</v>
      </c>
      <c r="B2" s="8">
        <v>120000</v>
      </c>
      <c r="C2" s="7"/>
      <c r="D2" s="7"/>
      <c r="E2" s="7"/>
      <c r="F2" s="7"/>
      <c r="G2" s="9"/>
      <c r="H2" s="10"/>
      <c r="I2" s="11"/>
    </row>
    <row r="3" spans="1:9" ht="15" customHeight="1">
      <c r="A3" s="7"/>
      <c r="B3" s="12"/>
      <c r="C3" s="7"/>
      <c r="D3" s="7"/>
      <c r="E3" s="7"/>
      <c r="F3" s="7"/>
      <c r="G3" s="9"/>
      <c r="H3" s="10"/>
      <c r="I3" s="11"/>
    </row>
    <row r="4" spans="1:9" ht="38.25" customHeight="1">
      <c r="A4" s="13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5" t="s">
        <v>7</v>
      </c>
      <c r="H4" s="16" t="s">
        <v>8</v>
      </c>
      <c r="I4" s="17" t="s">
        <v>9</v>
      </c>
    </row>
    <row r="5" spans="1:9" ht="15" customHeight="1">
      <c r="A5" s="7" t="s">
        <v>10</v>
      </c>
      <c r="B5" s="18" t="s">
        <v>11</v>
      </c>
      <c r="C5" s="19">
        <v>1</v>
      </c>
      <c r="D5" s="19">
        <v>34</v>
      </c>
      <c r="E5" s="19">
        <f>D5*0.277</f>
        <v>9.418000000000001</v>
      </c>
      <c r="F5" s="19">
        <v>92</v>
      </c>
      <c r="G5" s="9">
        <f>B2/(E5*C5*F5/100)</f>
        <v>13849.520344945384</v>
      </c>
      <c r="H5" s="20">
        <v>2.5</v>
      </c>
      <c r="I5" s="11">
        <f>H5*G5</f>
        <v>34623.80086236346</v>
      </c>
    </row>
    <row r="6" spans="1:9" ht="15" customHeight="1">
      <c r="A6" s="7" t="s">
        <v>12</v>
      </c>
      <c r="B6" s="18" t="s">
        <v>13</v>
      </c>
      <c r="C6" s="19">
        <v>1</v>
      </c>
      <c r="D6" s="19">
        <v>45</v>
      </c>
      <c r="E6" s="19">
        <f>D6*0.277</f>
        <v>12.465000000000002</v>
      </c>
      <c r="F6" s="19">
        <v>92</v>
      </c>
      <c r="G6" s="9">
        <f>B2/(E6*C6*F6/100)</f>
        <v>10464.08203840318</v>
      </c>
      <c r="H6" s="20">
        <v>24</v>
      </c>
      <c r="I6" s="11">
        <f>H6*G6</f>
        <v>251137.9689216763</v>
      </c>
    </row>
    <row r="7" spans="1:9" ht="15" customHeight="1">
      <c r="A7" s="7" t="s">
        <v>14</v>
      </c>
      <c r="B7" s="18" t="s">
        <v>15</v>
      </c>
      <c r="C7" s="19">
        <v>0.86</v>
      </c>
      <c r="D7" s="19">
        <v>43</v>
      </c>
      <c r="E7" s="19">
        <f>D7*0.277</f>
        <v>11.911000000000001</v>
      </c>
      <c r="F7" s="19">
        <v>92</v>
      </c>
      <c r="G7" s="9">
        <f>B2/(E7*C7*F7/100)</f>
        <v>12733.46921925752</v>
      </c>
      <c r="H7" s="20">
        <v>17</v>
      </c>
      <c r="I7" s="11">
        <f>H7*G7</f>
        <v>216468.97672737786</v>
      </c>
    </row>
    <row r="8" spans="1:9" ht="15" customHeight="1">
      <c r="A8" s="7" t="s">
        <v>16</v>
      </c>
      <c r="B8" s="18" t="s">
        <v>11</v>
      </c>
      <c r="C8" s="19">
        <v>500</v>
      </c>
      <c r="D8" s="19">
        <v>9.8</v>
      </c>
      <c r="E8" s="19">
        <f>D8*0.277</f>
        <v>2.7146000000000003</v>
      </c>
      <c r="F8" s="19">
        <v>85</v>
      </c>
      <c r="G8" s="9">
        <f>B2/(E8*C8*F8/100)</f>
        <v>104.0127242232633</v>
      </c>
      <c r="H8" s="20">
        <v>1900</v>
      </c>
      <c r="I8" s="11">
        <f>H8*G8</f>
        <v>197624.17602420028</v>
      </c>
    </row>
    <row r="9" spans="1:9" ht="15" customHeight="1">
      <c r="A9" s="7" t="s">
        <v>17</v>
      </c>
      <c r="B9" s="18" t="s">
        <v>18</v>
      </c>
      <c r="C9" s="19">
        <v>1</v>
      </c>
      <c r="D9" s="19"/>
      <c r="E9" s="19">
        <v>1</v>
      </c>
      <c r="F9" s="19">
        <v>100</v>
      </c>
      <c r="G9" s="9">
        <f>B2/(E9*C9*F9/100)</f>
        <v>120000</v>
      </c>
      <c r="H9" s="20">
        <v>2.5</v>
      </c>
      <c r="I9" s="11">
        <f>H9*G9</f>
        <v>300000</v>
      </c>
    </row>
    <row r="10" spans="1:9" ht="15" customHeight="1">
      <c r="A10" s="7" t="s">
        <v>19</v>
      </c>
      <c r="B10" s="18" t="s">
        <v>13</v>
      </c>
      <c r="C10" s="19">
        <v>1</v>
      </c>
      <c r="D10" s="19">
        <v>17</v>
      </c>
      <c r="E10" s="19">
        <f>D10*0.277</f>
        <v>4.7090000000000005</v>
      </c>
      <c r="F10" s="19">
        <v>85</v>
      </c>
      <c r="G10" s="9">
        <f>B2/(E10*C10*F10/100)</f>
        <v>29980.138158470014</v>
      </c>
      <c r="H10" s="20">
        <v>8</v>
      </c>
      <c r="I10" s="11">
        <f>H10*G10</f>
        <v>239841.1052677601</v>
      </c>
    </row>
    <row r="11" spans="1:9" ht="15" customHeight="1">
      <c r="A11" s="7" t="s">
        <v>20</v>
      </c>
      <c r="B11" s="18" t="s">
        <v>13</v>
      </c>
      <c r="C11" s="19">
        <v>1</v>
      </c>
      <c r="D11" s="19">
        <v>24</v>
      </c>
      <c r="E11" s="19">
        <f>D11*0.277</f>
        <v>6.648000000000001</v>
      </c>
      <c r="F11" s="19">
        <v>85</v>
      </c>
      <c r="G11" s="9">
        <f>B2/(E11*C11*F11/100)</f>
        <v>21235.931195582925</v>
      </c>
      <c r="H11" s="20"/>
      <c r="I11" s="11"/>
    </row>
    <row r="12" spans="1:9" ht="19.5" customHeight="1">
      <c r="A12" s="21" t="s">
        <v>21</v>
      </c>
      <c r="B12" s="18" t="s">
        <v>13</v>
      </c>
      <c r="C12" s="19">
        <v>1</v>
      </c>
      <c r="D12" s="19">
        <v>28</v>
      </c>
      <c r="E12" s="19">
        <f>D12*0.277</f>
        <v>7.756</v>
      </c>
      <c r="F12" s="19">
        <v>85</v>
      </c>
      <c r="G12" s="9">
        <f>B2/(E12*C12*F12/100)</f>
        <v>18202.22673907108</v>
      </c>
      <c r="H12" s="20"/>
      <c r="I12" s="11"/>
    </row>
    <row r="13" spans="1:9" ht="19.5" customHeight="1">
      <c r="A13" s="21" t="s">
        <v>22</v>
      </c>
      <c r="B13" s="18" t="s">
        <v>13</v>
      </c>
      <c r="C13" s="19">
        <v>1</v>
      </c>
      <c r="D13" s="19">
        <v>33</v>
      </c>
      <c r="E13" s="19">
        <f>D13*0.277</f>
        <v>9.141</v>
      </c>
      <c r="F13" s="19">
        <v>85</v>
      </c>
      <c r="G13" s="9">
        <f>B2/(E13*C13*F13/100)</f>
        <v>15444.313596787582</v>
      </c>
      <c r="H13" s="20"/>
      <c r="I13" s="11"/>
    </row>
    <row r="14" spans="1:9" ht="19.5" customHeight="1">
      <c r="A14" s="21" t="s">
        <v>23</v>
      </c>
      <c r="B14" s="18" t="s">
        <v>13</v>
      </c>
      <c r="C14" s="19">
        <v>1</v>
      </c>
      <c r="D14" s="19">
        <v>35</v>
      </c>
      <c r="E14" s="19">
        <f>D14*0.277</f>
        <v>9.695</v>
      </c>
      <c r="F14" s="19">
        <v>85</v>
      </c>
      <c r="G14" s="9">
        <f>B2/(E14*C14*F14/100)</f>
        <v>14561.781391256864</v>
      </c>
      <c r="H14" s="20"/>
      <c r="I14" s="11"/>
    </row>
    <row r="17" spans="3:4" ht="19.5" customHeight="1">
      <c r="C17"/>
      <c r="D17"/>
    </row>
    <row r="18" ht="19.5" customHeight="1">
      <c r="F18"/>
    </row>
    <row r="19" ht="19.5" customHeight="1">
      <c r="F19"/>
    </row>
    <row r="20" ht="19.5" customHeight="1">
      <c r="F20"/>
    </row>
    <row r="21" ht="19.5" customHeight="1">
      <c r="F21"/>
    </row>
    <row r="23" ht="19.5" customHeight="1">
      <c r="H23" s="22"/>
    </row>
  </sheetData>
  <sheetProtection selectLockedCells="1" selectUnlockedCells="1"/>
  <printOptions/>
  <pageMargins left="1.15" right="0.1798611111111111" top="0.4201388888888889" bottom="0.25972222222222224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2009-11-22T18:34:01Z</dcterms:created>
  <dcterms:modified xsi:type="dcterms:W3CDTF">2009-11-24T14:04:00Z</dcterms:modified>
  <cp:category/>
  <cp:version/>
  <cp:contentType/>
  <cp:contentStatus/>
  <cp:revision>5</cp:revision>
</cp:coreProperties>
</file>